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Ellesse New" sheetId="6" r:id="rId1"/>
  </sheets>
  <definedNames>
    <definedName name="_xlnm._FilterDatabase" localSheetId="0" hidden="1">'Ellesse New'!$A$6:$P$6</definedName>
    <definedName name="_xlnm.Print_Area" localSheetId="0">'Ellesse New'!$A$1:$P$14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" i="6" l="1"/>
  <c r="B9" i="6"/>
  <c r="N8" i="6" l="1"/>
  <c r="N11" i="6"/>
  <c r="N12" i="6"/>
  <c r="N13" i="6"/>
  <c r="N14" i="6"/>
  <c r="N7" i="6"/>
  <c r="B11" i="6"/>
  <c r="B10" i="6"/>
  <c r="B13" i="6"/>
  <c r="B14" i="6"/>
  <c r="B12" i="6"/>
</calcChain>
</file>

<file path=xl/sharedStrings.xml><?xml version="1.0" encoding="utf-8"?>
<sst xmlns="http://schemas.openxmlformats.org/spreadsheetml/2006/main" count="84" uniqueCount="50">
  <si>
    <t>Customer PO</t>
  </si>
  <si>
    <t>Product</t>
  </si>
  <si>
    <t>Product Name</t>
  </si>
  <si>
    <t>Product Type</t>
  </si>
  <si>
    <t>Colour</t>
  </si>
  <si>
    <t>Department</t>
  </si>
  <si>
    <t>COO</t>
  </si>
  <si>
    <t>HTS</t>
  </si>
  <si>
    <t>Composition</t>
  </si>
  <si>
    <t>Navy</t>
  </si>
  <si>
    <t>100% Cotton</t>
  </si>
  <si>
    <t>Black</t>
  </si>
  <si>
    <t>White</t>
  </si>
  <si>
    <t>China</t>
  </si>
  <si>
    <t>Grey</t>
  </si>
  <si>
    <t>100% Polyester</t>
  </si>
  <si>
    <t>Green</t>
  </si>
  <si>
    <t>Unisex</t>
  </si>
  <si>
    <t>SEGA1643</t>
  </si>
  <si>
    <t>Raddo Bandana</t>
  </si>
  <si>
    <t>Bandana</t>
  </si>
  <si>
    <t>6507000000</t>
  </si>
  <si>
    <t>93% Polyester / 7% Elastane</t>
  </si>
  <si>
    <t>SELA2125</t>
  </si>
  <si>
    <t>Novas Bandana</t>
  </si>
  <si>
    <t>4202929190</t>
  </si>
  <si>
    <t>RRP</t>
  </si>
  <si>
    <t>Parcel</t>
  </si>
  <si>
    <t>Weight</t>
  </si>
  <si>
    <t>ACCESSORIES 2 DROP 3</t>
  </si>
  <si>
    <t>SJD01192</t>
  </si>
  <si>
    <t>Delo Bum Bag</t>
  </si>
  <si>
    <t>SAKA2044</t>
  </si>
  <si>
    <t>Palsito 3 Pk Face Covering</t>
  </si>
  <si>
    <t>6307901000</t>
  </si>
  <si>
    <t>429</t>
  </si>
  <si>
    <t>109</t>
  </si>
  <si>
    <t>SAQA2904</t>
  </si>
  <si>
    <t>Galeo Beanie</t>
  </si>
  <si>
    <t>Beanie</t>
  </si>
  <si>
    <t>6501000000</t>
  </si>
  <si>
    <t>100% Acrylic</t>
  </si>
  <si>
    <t>SAQA2902</t>
  </si>
  <si>
    <t>SAQA2903</t>
  </si>
  <si>
    <t>SAQA2895</t>
  </si>
  <si>
    <t>Edwardo Pom Pom Beanie</t>
  </si>
  <si>
    <t>Total</t>
  </si>
  <si>
    <t>Image</t>
  </si>
  <si>
    <t>Face Mask</t>
  </si>
  <si>
    <t>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</si>
</sst>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£&quot;* #,##0.00_-;\-&quot;£&quot;* #,##0.00_-;_-&quot;£&quot;* &quot;-&quot;??_-;_-@_-"/>
    <numFmt numFmtId="165" formatCode="&quot;£&quot;#,##0.00"/>
  </numFmts>
  <fonts count="6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6"/>
      <color theme="0"/>
      <name val="Calibri"/>
      <family val="2"/>
    </font>
    <font>
      <sz val="1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/>
    <xf numFmtId="164" fontId="2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readingOrder="1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 readingOrder="1"/>
    </xf>
    <xf numFmtId="164" fontId="1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FF"/>
      <rgbColor rgb="00FF0000"/>
      <rgbColor rgb="00FFFF00"/>
      <rgbColor rgb="0032CD32"/>
      <rgbColor rgb="00FF00FF"/>
      <rgbColor rgb="00D3D3D3"/>
      <rgbColor rgb="00FFFFFF"/>
      <rgbColor rgb="0000FF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cid:38d5fd57-c24d-43ff-b329-fb986b1923d1@EURP194.PROD.OUTLOOK.COM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0.png"/><Relationship Id="rId5" Type="http://schemas.openxmlformats.org/officeDocument/2006/relationships/image" Target="../media/image5.png"/><Relationship Id="rId10" Type="http://schemas.openxmlformats.org/officeDocument/2006/relationships/image" Target="cid:aeaf01c3-ed33-4f79-b2b1-37661ce90f72@EURP194.PROD.OUTLOOK.COM" TargetMode="External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158750</xdr:rowOff>
    </xdr:from>
    <xdr:to>
      <xdr:col>0</xdr:col>
      <xdr:colOff>1174750</xdr:colOff>
      <xdr:row>9</xdr:row>
      <xdr:rowOff>1009783</xdr:rowOff>
    </xdr:to>
    <xdr:pic>
      <xdr:nvPicPr>
        <xdr:cNvPr id="737" name="Picture 736">
          <a:extLst>
            <a:ext uri="{FF2B5EF4-FFF2-40B4-BE49-F238E27FC236}">
              <a16:creationId xmlns:a16="http://schemas.microsoft.com/office/drawing/2014/main" xmlns="" id="{B642E69C-E4D1-99BC-98BC-D76B6F8971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63907917"/>
          <a:ext cx="1217083" cy="8459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304800</xdr:colOff>
      <xdr:row>15</xdr:row>
      <xdr:rowOff>114300</xdr:rowOff>
    </xdr:to>
    <xdr:sp macro="" textlink="">
      <xdr:nvSpPr>
        <xdr:cNvPr id="6" name="AutoShape 1" descr="Ellesse El Fabi Jnr Legging (Pink), (147.88 kr) | Stort utvalg av  outlet-mote | Booztlet.com">
          <a:extLst>
            <a:ext uri="{FF2B5EF4-FFF2-40B4-BE49-F238E27FC236}">
              <a16:creationId xmlns:a16="http://schemas.microsoft.com/office/drawing/2014/main" xmlns="" id="{B8EFDAEA-172A-A677-D874-6EA731050785}"/>
            </a:ext>
          </a:extLst>
        </xdr:cNvPr>
        <xdr:cNvSpPr>
          <a:spLocks noChangeAspect="1" noChangeArrowheads="1"/>
        </xdr:cNvSpPr>
      </xdr:nvSpPr>
      <xdr:spPr bwMode="auto">
        <a:xfrm>
          <a:off x="0" y="193300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304800</xdr:colOff>
      <xdr:row>15</xdr:row>
      <xdr:rowOff>114300</xdr:rowOff>
    </xdr:to>
    <xdr:sp macro="" textlink="">
      <xdr:nvSpPr>
        <xdr:cNvPr id="7" name="AutoShape 2" descr="Ellesse El Fabi Jnr Legging (Pink), (147.88 kr) | Stort utvalg av  outlet-mote | Booztlet.com">
          <a:extLst>
            <a:ext uri="{FF2B5EF4-FFF2-40B4-BE49-F238E27FC236}">
              <a16:creationId xmlns:a16="http://schemas.microsoft.com/office/drawing/2014/main" xmlns="" id="{5A39D3BA-59BF-755E-DC3C-05A0C551DC1C}"/>
            </a:ext>
          </a:extLst>
        </xdr:cNvPr>
        <xdr:cNvSpPr>
          <a:spLocks noChangeAspect="1" noChangeArrowheads="1"/>
        </xdr:cNvSpPr>
      </xdr:nvSpPr>
      <xdr:spPr bwMode="auto">
        <a:xfrm>
          <a:off x="0" y="193300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0</xdr:row>
      <xdr:rowOff>1</xdr:rowOff>
    </xdr:from>
    <xdr:to>
      <xdr:col>2</xdr:col>
      <xdr:colOff>803200</xdr:colOff>
      <xdr:row>5</xdr:row>
      <xdr:rowOff>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B8FCEEE7-C742-42B5-A759-B8D28793E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2446262" cy="952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304800</xdr:colOff>
      <xdr:row>15</xdr:row>
      <xdr:rowOff>114300</xdr:rowOff>
    </xdr:to>
    <xdr:sp macro="" textlink="">
      <xdr:nvSpPr>
        <xdr:cNvPr id="3" name="AutoShape 1" descr="Ellesse El Fabi Jnr Legging (Pink), (147.88 kr) | Stort utvalg av  outlet-mote | Booztlet.com">
          <a:extLst>
            <a:ext uri="{FF2B5EF4-FFF2-40B4-BE49-F238E27FC236}">
              <a16:creationId xmlns:a16="http://schemas.microsoft.com/office/drawing/2014/main" xmlns="" id="{878C6CB0-1378-4712-B0F6-8E33E0DD27FB}"/>
            </a:ext>
          </a:extLst>
        </xdr:cNvPr>
        <xdr:cNvSpPr>
          <a:spLocks noChangeAspect="1" noChangeArrowheads="1"/>
        </xdr:cNvSpPr>
      </xdr:nvSpPr>
      <xdr:spPr bwMode="auto">
        <a:xfrm>
          <a:off x="0" y="2390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304800</xdr:colOff>
      <xdr:row>15</xdr:row>
      <xdr:rowOff>114300</xdr:rowOff>
    </xdr:to>
    <xdr:sp macro="" textlink="">
      <xdr:nvSpPr>
        <xdr:cNvPr id="4" name="AutoShape 2" descr="Ellesse El Fabi Jnr Legging (Pink), (147.88 kr) | Stort utvalg av  outlet-mote | Booztlet.com">
          <a:extLst>
            <a:ext uri="{FF2B5EF4-FFF2-40B4-BE49-F238E27FC236}">
              <a16:creationId xmlns:a16="http://schemas.microsoft.com/office/drawing/2014/main" xmlns="" id="{27FA6577-1497-49CA-BD7F-BFF1B6D06DDC}"/>
            </a:ext>
          </a:extLst>
        </xdr:cNvPr>
        <xdr:cNvSpPr>
          <a:spLocks noChangeAspect="1" noChangeArrowheads="1"/>
        </xdr:cNvSpPr>
      </xdr:nvSpPr>
      <xdr:spPr bwMode="auto">
        <a:xfrm>
          <a:off x="0" y="2390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27215</xdr:colOff>
      <xdr:row>9</xdr:row>
      <xdr:rowOff>149679</xdr:rowOff>
    </xdr:from>
    <xdr:to>
      <xdr:col>0</xdr:col>
      <xdr:colOff>1198790</xdr:colOff>
      <xdr:row>9</xdr:row>
      <xdr:rowOff>1161933</xdr:rowOff>
    </xdr:to>
    <xdr:pic>
      <xdr:nvPicPr>
        <xdr:cNvPr id="54" name="Picture 53">
          <a:extLst>
            <a:ext uri="{FF2B5EF4-FFF2-40B4-BE49-F238E27FC236}">
              <a16:creationId xmlns:a16="http://schemas.microsoft.com/office/drawing/2014/main" xmlns="" id="{65B4D3A5-E549-47D2-9213-F916185771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7215" y="451104000"/>
          <a:ext cx="1171575" cy="1012254"/>
        </a:xfrm>
        <a:prstGeom prst="rect">
          <a:avLst/>
        </a:prstGeom>
      </xdr:spPr>
    </xdr:pic>
    <xdr:clientData/>
  </xdr:twoCellAnchor>
  <xdr:twoCellAnchor editAs="oneCell">
    <xdr:from>
      <xdr:col>0</xdr:col>
      <xdr:colOff>59532</xdr:colOff>
      <xdr:row>10</xdr:row>
      <xdr:rowOff>35719</xdr:rowOff>
    </xdr:from>
    <xdr:to>
      <xdr:col>0</xdr:col>
      <xdr:colOff>1186234</xdr:colOff>
      <xdr:row>10</xdr:row>
      <xdr:rowOff>1195167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3FB61925-6FED-47D4-A981-68D59A947C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532" y="112680750"/>
          <a:ext cx="1126702" cy="1159448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142876</xdr:colOff>
      <xdr:row>8</xdr:row>
      <xdr:rowOff>47625</xdr:rowOff>
    </xdr:from>
    <xdr:to>
      <xdr:col>0</xdr:col>
      <xdr:colOff>1178719</xdr:colOff>
      <xdr:row>8</xdr:row>
      <xdr:rowOff>1273269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xmlns="" id="{0D37B890-9652-42A4-B827-91364CE90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876" y="4012406"/>
          <a:ext cx="1035843" cy="1225644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11</xdr:row>
      <xdr:rowOff>214312</xdr:rowOff>
    </xdr:from>
    <xdr:to>
      <xdr:col>0</xdr:col>
      <xdr:colOff>1238250</xdr:colOff>
      <xdr:row>11</xdr:row>
      <xdr:rowOff>1112995</xdr:rowOff>
    </xdr:to>
    <xdr:pic>
      <xdr:nvPicPr>
        <xdr:cNvPr id="220" name="Picture 219">
          <a:extLst>
            <a:ext uri="{FF2B5EF4-FFF2-40B4-BE49-F238E27FC236}">
              <a16:creationId xmlns:a16="http://schemas.microsoft.com/office/drawing/2014/main" xmlns="" id="{849F6332-F833-4C0D-8544-DE6E0CA9D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7625" y="8251031"/>
          <a:ext cx="1190625" cy="898683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</xdr:colOff>
      <xdr:row>12</xdr:row>
      <xdr:rowOff>226218</xdr:rowOff>
    </xdr:from>
    <xdr:to>
      <xdr:col>0</xdr:col>
      <xdr:colOff>1258513</xdr:colOff>
      <xdr:row>12</xdr:row>
      <xdr:rowOff>1095375</xdr:rowOff>
    </xdr:to>
    <xdr:pic>
      <xdr:nvPicPr>
        <xdr:cNvPr id="221" name="Picture 220">
          <a:extLst>
            <a:ext uri="{FF2B5EF4-FFF2-40B4-BE49-F238E27FC236}">
              <a16:creationId xmlns:a16="http://schemas.microsoft.com/office/drawing/2014/main" xmlns="" id="{A64E2DD0-949F-4332-A9CA-795317369E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3812" y="9620249"/>
          <a:ext cx="1234701" cy="869157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13</xdr:row>
      <xdr:rowOff>238125</xdr:rowOff>
    </xdr:from>
    <xdr:to>
      <xdr:col>0</xdr:col>
      <xdr:colOff>1340225</xdr:colOff>
      <xdr:row>13</xdr:row>
      <xdr:rowOff>1095375</xdr:rowOff>
    </xdr:to>
    <xdr:pic>
      <xdr:nvPicPr>
        <xdr:cNvPr id="223" name="Picture 222">
          <a:extLst>
            <a:ext uri="{FF2B5EF4-FFF2-40B4-BE49-F238E27FC236}">
              <a16:creationId xmlns:a16="http://schemas.microsoft.com/office/drawing/2014/main" xmlns="" id="{4C2F229E-F113-4832-8886-483611647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7625" y="10989469"/>
          <a:ext cx="1292600" cy="857250"/>
        </a:xfrm>
        <a:prstGeom prst="rect">
          <a:avLst/>
        </a:prstGeom>
      </xdr:spPr>
    </xdr:pic>
    <xdr:clientData/>
  </xdr:twoCellAnchor>
  <xdr:twoCellAnchor>
    <xdr:from>
      <xdr:col>0</xdr:col>
      <xdr:colOff>11906</xdr:colOff>
      <xdr:row>7</xdr:row>
      <xdr:rowOff>59530</xdr:rowOff>
    </xdr:from>
    <xdr:to>
      <xdr:col>0</xdr:col>
      <xdr:colOff>1575642</xdr:colOff>
      <xdr:row>7</xdr:row>
      <xdr:rowOff>1273968</xdr:rowOff>
    </xdr:to>
    <xdr:pic>
      <xdr:nvPicPr>
        <xdr:cNvPr id="507" name="Picture 506">
          <a:extLst>
            <a:ext uri="{FF2B5EF4-FFF2-40B4-BE49-F238E27FC236}">
              <a16:creationId xmlns:a16="http://schemas.microsoft.com/office/drawing/2014/main" xmlns="" id="{8E88E2A5-902A-4F7C-B115-E38AD51297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r:link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06" y="2666999"/>
          <a:ext cx="1563736" cy="12144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</xdr:row>
      <xdr:rowOff>154781</xdr:rowOff>
    </xdr:from>
    <xdr:to>
      <xdr:col>0</xdr:col>
      <xdr:colOff>1613967</xdr:colOff>
      <xdr:row>6</xdr:row>
      <xdr:rowOff>1154906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xmlns="" id="{90203369-484E-BD91-20DD-BA2EEAD6C0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r:link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04937"/>
          <a:ext cx="1613967" cy="100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tabSelected="1" zoomScale="80" zoomScaleNormal="80" workbookViewId="0">
      <pane ySplit="6" topLeftCell="A7" activePane="bottomLeft" state="frozen"/>
      <selection activeCell="A10" sqref="A10"/>
      <selection pane="bottomLeft" activeCell="U8" sqref="U8"/>
    </sheetView>
  </sheetViews>
  <sheetFormatPr defaultRowHeight="15" x14ac:dyDescent="0.25"/>
  <cols>
    <col min="1" max="1" width="24.7109375" customWidth="1"/>
    <col min="2" max="2" width="11.28515625" hidden="1" customWidth="1"/>
    <col min="3" max="3" width="15.28515625" customWidth="1"/>
    <col min="4" max="4" width="15.7109375" customWidth="1"/>
    <col min="5" max="5" width="15.28515625" hidden="1" customWidth="1"/>
    <col min="6" max="6" width="30" customWidth="1"/>
    <col min="7" max="7" width="26.7109375" bestFit="1" customWidth="1"/>
    <col min="8" max="8" width="24.140625" customWidth="1"/>
    <col min="9" max="9" width="12" hidden="1" customWidth="1"/>
    <col min="10" max="10" width="8.28515625" hidden="1" customWidth="1"/>
    <col min="11" max="11" width="16.5703125" hidden="1" customWidth="1"/>
    <col min="12" max="12" width="25.28515625" hidden="1" customWidth="1"/>
    <col min="13" max="13" width="12.5703125" hidden="1" customWidth="1"/>
    <col min="14" max="14" width="10.5703125" style="2" customWidth="1"/>
    <col min="15" max="15" width="10.140625" style="2" customWidth="1"/>
    <col min="16" max="16" width="10.85546875" style="13" bestFit="1" customWidth="1"/>
  </cols>
  <sheetData>
    <row r="1" spans="1:16" x14ac:dyDescent="0.25">
      <c r="N1"/>
      <c r="O1" s="16"/>
    </row>
    <row r="2" spans="1:16" x14ac:dyDescent="0.25">
      <c r="N2"/>
      <c r="O2" s="16"/>
    </row>
    <row r="3" spans="1:16" x14ac:dyDescent="0.25">
      <c r="N3"/>
      <c r="O3" s="16"/>
    </row>
    <row r="4" spans="1:16" x14ac:dyDescent="0.25">
      <c r="N4"/>
      <c r="O4" s="16"/>
    </row>
    <row r="5" spans="1:16" x14ac:dyDescent="0.25">
      <c r="N5"/>
      <c r="O5" s="16"/>
    </row>
    <row r="6" spans="1:16" ht="23.25" customHeight="1" x14ac:dyDescent="0.25">
      <c r="A6" s="17" t="s">
        <v>47</v>
      </c>
      <c r="C6" s="4" t="s">
        <v>27</v>
      </c>
      <c r="D6" s="4" t="s">
        <v>1</v>
      </c>
      <c r="E6" s="4" t="s">
        <v>0</v>
      </c>
      <c r="F6" s="4" t="s">
        <v>2</v>
      </c>
      <c r="G6" s="4" t="s">
        <v>3</v>
      </c>
      <c r="H6" s="4" t="s">
        <v>4</v>
      </c>
      <c r="I6" s="4" t="s">
        <v>5</v>
      </c>
      <c r="J6" s="4" t="s">
        <v>6</v>
      </c>
      <c r="K6" s="4" t="s">
        <v>7</v>
      </c>
      <c r="L6" s="4" t="s">
        <v>8</v>
      </c>
      <c r="M6" s="4" t="s">
        <v>28</v>
      </c>
      <c r="N6" s="5" t="s">
        <v>49</v>
      </c>
      <c r="O6" s="5" t="s">
        <v>26</v>
      </c>
      <c r="P6" s="15" t="s">
        <v>46</v>
      </c>
    </row>
    <row r="7" spans="1:16" s="1" customFormat="1" ht="107.25" customHeight="1" x14ac:dyDescent="0.25">
      <c r="A7"/>
      <c r="B7"/>
      <c r="C7" s="3">
        <v>3</v>
      </c>
      <c r="D7" s="11" t="s">
        <v>30</v>
      </c>
      <c r="E7" s="11" t="s">
        <v>29</v>
      </c>
      <c r="F7" s="11" t="s">
        <v>31</v>
      </c>
      <c r="G7" s="11" t="s">
        <v>31</v>
      </c>
      <c r="H7" s="11" t="s">
        <v>11</v>
      </c>
      <c r="I7" s="11" t="s">
        <v>17</v>
      </c>
      <c r="J7" s="11" t="s">
        <v>13</v>
      </c>
      <c r="K7" s="11" t="s">
        <v>25</v>
      </c>
      <c r="L7" s="9" t="s">
        <v>15</v>
      </c>
      <c r="M7" s="11">
        <v>0.128</v>
      </c>
      <c r="N7" s="8">
        <f>SUM(O7/2.5)</f>
        <v>7.2</v>
      </c>
      <c r="O7" s="8">
        <v>18</v>
      </c>
      <c r="P7" s="14">
        <v>504</v>
      </c>
    </row>
    <row r="8" spans="1:16" s="1" customFormat="1" ht="107.25" customHeight="1" x14ac:dyDescent="0.35">
      <c r="A8" s="10"/>
      <c r="B8"/>
      <c r="C8" s="3">
        <v>3</v>
      </c>
      <c r="D8" s="11" t="s">
        <v>32</v>
      </c>
      <c r="E8" s="11" t="s">
        <v>29</v>
      </c>
      <c r="F8" s="11" t="s">
        <v>33</v>
      </c>
      <c r="G8" s="11" t="s">
        <v>48</v>
      </c>
      <c r="H8" s="11" t="s">
        <v>11</v>
      </c>
      <c r="I8" s="9" t="s">
        <v>17</v>
      </c>
      <c r="J8" s="11" t="s">
        <v>13</v>
      </c>
      <c r="K8" s="11" t="s">
        <v>34</v>
      </c>
      <c r="L8" s="9" t="s">
        <v>22</v>
      </c>
      <c r="M8" s="11">
        <v>0.112</v>
      </c>
      <c r="N8" s="8">
        <f>SUM(O8/2.5)</f>
        <v>6.4</v>
      </c>
      <c r="O8" s="8">
        <v>16</v>
      </c>
      <c r="P8" s="14">
        <v>15801</v>
      </c>
    </row>
    <row r="9" spans="1:16" s="1" customFormat="1" ht="107.25" customHeight="1" x14ac:dyDescent="0.25">
      <c r="A9" s="3"/>
      <c r="B9" s="1" t="e">
        <f ca="1">_xlfn.CONCAT(E9,H9)</f>
        <v>#NAME?</v>
      </c>
      <c r="C9" s="3">
        <v>4</v>
      </c>
      <c r="D9" s="3" t="s">
        <v>44</v>
      </c>
      <c r="E9" s="3" t="s">
        <v>44</v>
      </c>
      <c r="F9" s="3" t="s">
        <v>45</v>
      </c>
      <c r="G9" s="3" t="s">
        <v>39</v>
      </c>
      <c r="H9" s="3" t="s">
        <v>16</v>
      </c>
      <c r="I9" s="3" t="s">
        <v>17</v>
      </c>
      <c r="J9" s="3" t="s">
        <v>13</v>
      </c>
      <c r="K9" s="3" t="s">
        <v>40</v>
      </c>
      <c r="L9" s="3" t="s">
        <v>41</v>
      </c>
      <c r="M9" s="3"/>
      <c r="N9" s="12">
        <v>6</v>
      </c>
      <c r="O9" s="12">
        <v>15</v>
      </c>
      <c r="P9" s="14">
        <v>1</v>
      </c>
    </row>
    <row r="10" spans="1:16" s="1" customFormat="1" ht="107.25" customHeight="1" x14ac:dyDescent="0.25">
      <c r="A10" s="3"/>
      <c r="B10" s="1" t="e">
        <f ca="1">_xlfn.CONCAT(F10,G10)</f>
        <v>#NAME?</v>
      </c>
      <c r="C10" s="3">
        <v>4</v>
      </c>
      <c r="D10" s="3" t="s">
        <v>42</v>
      </c>
      <c r="E10" s="3" t="s">
        <v>43</v>
      </c>
      <c r="F10" s="3" t="s">
        <v>38</v>
      </c>
      <c r="G10" s="3" t="s">
        <v>9</v>
      </c>
      <c r="H10" s="3" t="s">
        <v>35</v>
      </c>
      <c r="I10" s="3" t="s">
        <v>17</v>
      </c>
      <c r="J10" s="3" t="s">
        <v>13</v>
      </c>
      <c r="K10" s="3" t="s">
        <v>40</v>
      </c>
      <c r="L10" s="3" t="s">
        <v>41</v>
      </c>
      <c r="M10" s="3"/>
      <c r="N10" s="8">
        <v>6</v>
      </c>
      <c r="O10" s="8">
        <v>15</v>
      </c>
      <c r="P10" s="14">
        <v>6</v>
      </c>
    </row>
    <row r="11" spans="1:16" s="1" customFormat="1" ht="107.25" customHeight="1" x14ac:dyDescent="0.25">
      <c r="A11" s="3"/>
      <c r="B11" s="1" t="e">
        <f ca="1">_xlfn.CONCAT(D11,G11)</f>
        <v>#NAME?</v>
      </c>
      <c r="C11" s="3">
        <v>4</v>
      </c>
      <c r="D11" s="3" t="s">
        <v>37</v>
      </c>
      <c r="E11" s="3" t="s">
        <v>39</v>
      </c>
      <c r="F11" s="3" t="s">
        <v>38</v>
      </c>
      <c r="G11" s="3" t="s">
        <v>14</v>
      </c>
      <c r="H11" s="3" t="s">
        <v>36</v>
      </c>
      <c r="I11" s="3" t="s">
        <v>17</v>
      </c>
      <c r="J11" s="3" t="s">
        <v>13</v>
      </c>
      <c r="K11" s="3" t="s">
        <v>40</v>
      </c>
      <c r="L11" s="3" t="s">
        <v>41</v>
      </c>
      <c r="M11" s="3"/>
      <c r="N11" s="8">
        <f>SUM(O11/2.5)</f>
        <v>6</v>
      </c>
      <c r="O11" s="8">
        <v>15</v>
      </c>
      <c r="P11" s="14">
        <v>9</v>
      </c>
    </row>
    <row r="12" spans="1:16" s="1" customFormat="1" ht="107.25" customHeight="1" x14ac:dyDescent="0.25">
      <c r="A12" s="3"/>
      <c r="B12" s="1" t="e">
        <f ca="1">_xlfn.CONCAT(D12,H12)</f>
        <v>#NAME?</v>
      </c>
      <c r="C12" s="3">
        <v>4</v>
      </c>
      <c r="D12" s="3" t="s">
        <v>18</v>
      </c>
      <c r="E12" s="3"/>
      <c r="F12" s="3" t="s">
        <v>19</v>
      </c>
      <c r="G12" s="3" t="s">
        <v>20</v>
      </c>
      <c r="H12" s="3" t="s">
        <v>12</v>
      </c>
      <c r="I12" s="3" t="s">
        <v>17</v>
      </c>
      <c r="J12" s="3" t="s">
        <v>13</v>
      </c>
      <c r="K12" s="3" t="s">
        <v>21</v>
      </c>
      <c r="L12" s="6" t="s">
        <v>15</v>
      </c>
      <c r="M12" s="3"/>
      <c r="N12" s="8">
        <f>SUM(O12/2.5)</f>
        <v>4</v>
      </c>
      <c r="O12" s="8">
        <v>10</v>
      </c>
      <c r="P12" s="14">
        <v>97</v>
      </c>
    </row>
    <row r="13" spans="1:16" s="1" customFormat="1" ht="107.25" customHeight="1" x14ac:dyDescent="0.25">
      <c r="A13" s="3"/>
      <c r="B13" s="1" t="e">
        <f ca="1">_xlfn.CONCAT(D13,H13)</f>
        <v>#NAME?</v>
      </c>
      <c r="C13" s="3">
        <v>4</v>
      </c>
      <c r="D13" s="3" t="s">
        <v>18</v>
      </c>
      <c r="E13" s="3"/>
      <c r="F13" s="3" t="s">
        <v>19</v>
      </c>
      <c r="G13" s="3" t="s">
        <v>20</v>
      </c>
      <c r="H13" s="3" t="s">
        <v>11</v>
      </c>
      <c r="I13" s="3" t="s">
        <v>17</v>
      </c>
      <c r="J13" s="3" t="s">
        <v>13</v>
      </c>
      <c r="K13" s="3" t="s">
        <v>21</v>
      </c>
      <c r="L13" s="6" t="s">
        <v>15</v>
      </c>
      <c r="M13" s="3"/>
      <c r="N13" s="8">
        <f>SUM(O13/2.5)</f>
        <v>4</v>
      </c>
      <c r="O13" s="8">
        <v>10</v>
      </c>
      <c r="P13" s="14">
        <v>92</v>
      </c>
    </row>
    <row r="14" spans="1:16" s="1" customFormat="1" ht="107.25" customHeight="1" x14ac:dyDescent="0.25">
      <c r="A14" s="3"/>
      <c r="B14" s="1" t="e">
        <f ca="1">_xlfn.CONCAT(D14,H14)</f>
        <v>#NAME?</v>
      </c>
      <c r="C14" s="3">
        <v>4</v>
      </c>
      <c r="D14" s="3" t="s">
        <v>23</v>
      </c>
      <c r="E14" s="3"/>
      <c r="F14" s="3" t="s">
        <v>24</v>
      </c>
      <c r="G14" s="3" t="s">
        <v>20</v>
      </c>
      <c r="H14" s="3" t="s">
        <v>12</v>
      </c>
      <c r="I14" s="3" t="s">
        <v>17</v>
      </c>
      <c r="J14" s="3" t="s">
        <v>13</v>
      </c>
      <c r="K14" s="3" t="s">
        <v>21</v>
      </c>
      <c r="L14" s="9" t="s">
        <v>10</v>
      </c>
      <c r="M14" s="7"/>
      <c r="N14" s="8">
        <f>SUM(O14/2.5)</f>
        <v>10</v>
      </c>
      <c r="O14" s="8">
        <v>25</v>
      </c>
      <c r="P14" s="14">
        <v>50</v>
      </c>
    </row>
    <row r="15" spans="1:16" x14ac:dyDescent="0.25">
      <c r="P15" s="13">
        <f>SUM(P7:P14)</f>
        <v>16560</v>
      </c>
    </row>
  </sheetData>
  <phoneticPr fontId="5" type="noConversion"/>
  <pageMargins left="0.7" right="0.7" top="0.75" bottom="0.75" header="0.3" footer="0.3"/>
  <pageSetup paperSize="9" scale="3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Ellesse New</vt:lpstr>
      <vt:lpstr>'Ellesse New'!Print_Area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Dators</cp:lastModifiedBy>
  <cp:lastPrinted>2023-10-23T14:02:30Z</cp:lastPrinted>
  <dcterms:created xsi:type="dcterms:W3CDTF">2023-05-16T11:51:42Z</dcterms:created>
  <dcterms:modified xsi:type="dcterms:W3CDTF">2024-06-20T13:43:30Z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